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0995"/>
  </bookViews>
  <sheets>
    <sheet name="ΕΜΕ ΤΕΛΕΥΤΑΙΟΥ 12ΜΗΝΟΥ" sheetId="5" r:id="rId1"/>
    <sheet name="ΠΑΡΑΔΕΙΓΜΑ ΣΥΜΠΛΗΡΩΣΗΣ ΕΜΕ" sheetId="6" r:id="rId2"/>
  </sheets>
  <definedNames>
    <definedName name="_xlnm.Print_Area" localSheetId="0">'ΕΜΕ ΤΕΛΕΥΤΑΙΟΥ 12ΜΗΝΟΥ'!$A$1:$W$33</definedName>
    <definedName name="_xlnm.Print_Area" localSheetId="1">'ΠΑΡΑΔΕΙΓΜΑ ΣΥΜΠΛΗΡΩΣΗΣ ΕΜΕ'!$A$1:$W$30</definedName>
  </definedNames>
  <calcPr calcId="125725"/>
</workbook>
</file>

<file path=xl/calcChain.xml><?xml version="1.0" encoding="utf-8"?>
<calcChain xmlns="http://schemas.openxmlformats.org/spreadsheetml/2006/main">
  <c r="T12" i="6"/>
  <c r="T16" s="1"/>
  <c r="S12"/>
  <c r="S16" s="1"/>
  <c r="R12"/>
  <c r="R16" s="1"/>
  <c r="Q12"/>
  <c r="Q16" s="1"/>
  <c r="P12"/>
  <c r="P16" s="1"/>
  <c r="O12"/>
  <c r="O16" s="1"/>
  <c r="N12"/>
  <c r="N16" s="1"/>
  <c r="M12"/>
  <c r="M16" s="1"/>
  <c r="L12"/>
  <c r="L16" s="1"/>
  <c r="K12"/>
  <c r="K16" s="1"/>
  <c r="J12"/>
  <c r="J16" s="1"/>
  <c r="I12"/>
  <c r="I16" s="1"/>
  <c r="U11"/>
  <c r="U12" s="1"/>
  <c r="U16" s="1"/>
  <c r="T10"/>
  <c r="T15" s="1"/>
  <c r="S10"/>
  <c r="S15" s="1"/>
  <c r="R10"/>
  <c r="R15" s="1"/>
  <c r="Q10"/>
  <c r="Q15" s="1"/>
  <c r="P10"/>
  <c r="P15" s="1"/>
  <c r="O10"/>
  <c r="O15" s="1"/>
  <c r="N10"/>
  <c r="N15" s="1"/>
  <c r="M10"/>
  <c r="M15" s="1"/>
  <c r="L10"/>
  <c r="L15" s="1"/>
  <c r="K10"/>
  <c r="K15" s="1"/>
  <c r="J10"/>
  <c r="J15" s="1"/>
  <c r="I10"/>
  <c r="I15" s="1"/>
  <c r="U9"/>
  <c r="V9" s="1"/>
  <c r="W9" s="1"/>
  <c r="U8"/>
  <c r="V8" s="1"/>
  <c r="W8" s="1"/>
  <c r="U7"/>
  <c r="T6"/>
  <c r="T14" s="1"/>
  <c r="T17" s="1"/>
  <c r="S6"/>
  <c r="S14" s="1"/>
  <c r="R6"/>
  <c r="R14" s="1"/>
  <c r="R17" s="1"/>
  <c r="Q6"/>
  <c r="Q14" s="1"/>
  <c r="P6"/>
  <c r="P14" s="1"/>
  <c r="P17" s="1"/>
  <c r="O6"/>
  <c r="O14" s="1"/>
  <c r="N6"/>
  <c r="N14" s="1"/>
  <c r="N17" s="1"/>
  <c r="M6"/>
  <c r="M14" s="1"/>
  <c r="L6"/>
  <c r="L14" s="1"/>
  <c r="L17" s="1"/>
  <c r="K6"/>
  <c r="K14" s="1"/>
  <c r="J6"/>
  <c r="J14" s="1"/>
  <c r="J17" s="1"/>
  <c r="I6"/>
  <c r="I14" s="1"/>
  <c r="U5"/>
  <c r="V5" s="1"/>
  <c r="W5" s="1"/>
  <c r="U4"/>
  <c r="J15" i="5"/>
  <c r="J19" s="1"/>
  <c r="K15"/>
  <c r="K19" s="1"/>
  <c r="L15"/>
  <c r="L19" s="1"/>
  <c r="M15"/>
  <c r="M19" s="1"/>
  <c r="N15"/>
  <c r="N19" s="1"/>
  <c r="O15"/>
  <c r="O19" s="1"/>
  <c r="P15"/>
  <c r="P19" s="1"/>
  <c r="Q15"/>
  <c r="Q19" s="1"/>
  <c r="R15"/>
  <c r="R19" s="1"/>
  <c r="S15"/>
  <c r="S19" s="1"/>
  <c r="T15"/>
  <c r="T19" s="1"/>
  <c r="I15"/>
  <c r="I19" s="1"/>
  <c r="J11"/>
  <c r="J18" s="1"/>
  <c r="K11"/>
  <c r="K18" s="1"/>
  <c r="L11"/>
  <c r="L18" s="1"/>
  <c r="M11"/>
  <c r="M18" s="1"/>
  <c r="N11"/>
  <c r="N18" s="1"/>
  <c r="O11"/>
  <c r="O18" s="1"/>
  <c r="P11"/>
  <c r="P18" s="1"/>
  <c r="Q11"/>
  <c r="Q18" s="1"/>
  <c r="R11"/>
  <c r="R18" s="1"/>
  <c r="S11"/>
  <c r="S18" s="1"/>
  <c r="T11"/>
  <c r="T18" s="1"/>
  <c r="I11"/>
  <c r="I18" s="1"/>
  <c r="U12"/>
  <c r="U8"/>
  <c r="V8" s="1"/>
  <c r="W8" s="1"/>
  <c r="U5"/>
  <c r="V5" s="1"/>
  <c r="I7"/>
  <c r="I17" s="1"/>
  <c r="U14"/>
  <c r="V14" s="1"/>
  <c r="W14" s="1"/>
  <c r="U13"/>
  <c r="U10"/>
  <c r="V10" s="1"/>
  <c r="W10" s="1"/>
  <c r="U9"/>
  <c r="U4"/>
  <c r="V4" s="1"/>
  <c r="W4" s="1"/>
  <c r="U6"/>
  <c r="V6" s="1"/>
  <c r="J7"/>
  <c r="J17" s="1"/>
  <c r="K7"/>
  <c r="K17" s="1"/>
  <c r="L7"/>
  <c r="L17" s="1"/>
  <c r="M7"/>
  <c r="M17" s="1"/>
  <c r="N7"/>
  <c r="N17" s="1"/>
  <c r="O7"/>
  <c r="O17" s="1"/>
  <c r="P7"/>
  <c r="P17" s="1"/>
  <c r="Q7"/>
  <c r="Q17" s="1"/>
  <c r="R7"/>
  <c r="R17" s="1"/>
  <c r="S7"/>
  <c r="S17" s="1"/>
  <c r="T7"/>
  <c r="T17" s="1"/>
  <c r="U10" i="6" l="1"/>
  <c r="U15" s="1"/>
  <c r="U6"/>
  <c r="U14" s="1"/>
  <c r="I17"/>
  <c r="Q17"/>
  <c r="O17"/>
  <c r="M17"/>
  <c r="K17"/>
  <c r="S17"/>
  <c r="V4"/>
  <c r="V7"/>
  <c r="V11"/>
  <c r="S20" i="5"/>
  <c r="O20"/>
  <c r="K20"/>
  <c r="U15"/>
  <c r="U19" s="1"/>
  <c r="T20"/>
  <c r="P20"/>
  <c r="L20"/>
  <c r="Q20"/>
  <c r="M20"/>
  <c r="R20"/>
  <c r="N20"/>
  <c r="J20"/>
  <c r="I20"/>
  <c r="V12"/>
  <c r="U11"/>
  <c r="U18" s="1"/>
  <c r="V7"/>
  <c r="V17" s="1"/>
  <c r="W5"/>
  <c r="U7"/>
  <c r="U17" s="1"/>
  <c r="W6"/>
  <c r="V13"/>
  <c r="V9"/>
  <c r="V11" s="1"/>
  <c r="V18" s="1"/>
  <c r="U17" i="6" l="1"/>
  <c r="V10"/>
  <c r="V15" s="1"/>
  <c r="W7"/>
  <c r="W10" s="1"/>
  <c r="W15" s="1"/>
  <c r="V12"/>
  <c r="V16" s="1"/>
  <c r="W11"/>
  <c r="W12" s="1"/>
  <c r="W16" s="1"/>
  <c r="V6"/>
  <c r="V14" s="1"/>
  <c r="W4"/>
  <c r="W6" s="1"/>
  <c r="W14" s="1"/>
  <c r="W7" i="5"/>
  <c r="W17" s="1"/>
  <c r="U20"/>
  <c r="W12"/>
  <c r="V15"/>
  <c r="V19" s="1"/>
  <c r="V20" s="1"/>
  <c r="W13"/>
  <c r="W9"/>
  <c r="W11" s="1"/>
  <c r="W18" s="1"/>
  <c r="V17" i="6" l="1"/>
  <c r="W17"/>
  <c r="W15" i="5"/>
  <c r="W19" s="1"/>
  <c r="W20" s="1"/>
</calcChain>
</file>

<file path=xl/sharedStrings.xml><?xml version="1.0" encoding="utf-8"?>
<sst xmlns="http://schemas.openxmlformats.org/spreadsheetml/2006/main" count="105" uniqueCount="38">
  <si>
    <t>Α/Α                    (1)</t>
  </si>
  <si>
    <t>ΑΦΜ (2)</t>
  </si>
  <si>
    <t>ΑΜΚΑ (3)</t>
  </si>
  <si>
    <t>ΟΝΟΜΑΤΕΠΩΝΥΜΟ ΕΡΓΑΖΟΜΕΝΟΥ                             (4)</t>
  </si>
  <si>
    <t>Ώρες εργασίας / ημέρα                     (5)</t>
  </si>
  <si>
    <t>ΩΡΕΣ ΕΡΓΑΣΙΑΣ ΣΤΟ ΕΤΟΣ  [(ΣΤΗΛΗ (5) x ΣΤΗΛΗ (6)]  (7)</t>
  </si>
  <si>
    <t>ΕΜΕ (ΣΤΗΛΗ (7)/2080)  (8)</t>
  </si>
  <si>
    <t>3α</t>
  </si>
  <si>
    <t>3β</t>
  </si>
  <si>
    <t xml:space="preserve">          Εάν υπάρχει εργαζόμενος που έχει κατά την διάρκεια του έτους εργαστεί και με πλήρες ωράριο (8ωρο) και με με μερικό ωράριο (μικρότερο των 8 ωρών)</t>
  </si>
  <si>
    <t xml:space="preserve">          τότε θα γίνει συνδιασμός των ανωτέρω μεθόδων για τον υπολογισμό των ΕΜΕ του (βλέπε περίπτωση Α/Α 3 στον ανωτέρω πίνακα)</t>
  </si>
  <si>
    <r>
      <t xml:space="preserve">**** </t>
    </r>
    <r>
      <rPr>
        <sz val="12"/>
        <color indexed="8"/>
        <rFont val="Calibri"/>
        <family val="2"/>
        <charset val="161"/>
      </rPr>
      <t>Σε ένα έτος εφόσον για ΕΝΑΝ εργαζόμενο οι ημέρες ασφάλισης υπερβαίνουν τις 300 τότε στη στήλη (8) αναγράφεται 1 ΕΜΕ</t>
    </r>
  </si>
  <si>
    <t xml:space="preserve">***** Εφόσον έχουμε εργαζόμενο ο οποίος εργάζεται με πλήρες ωράριο (8ωρο) τότε η εύρεση των ΕΜΕ του γίνεται με την πράξη (πλήθος ημερών ασφάλισης / 300). </t>
  </si>
  <si>
    <r>
      <t xml:space="preserve">*** </t>
    </r>
    <r>
      <rPr>
        <sz val="12"/>
        <color indexed="8"/>
        <rFont val="Calibri"/>
        <family val="2"/>
        <charset val="161"/>
      </rPr>
      <t>Σε ένα έτος εφόσον για ΕΝΑΝ εργαζόμενο οι ώρες εργασίας υπερβαίνουν τις 2080 τότε στη στήλη (8) αναγράφεται 1 ΕΜΕ</t>
    </r>
  </si>
  <si>
    <t>ορισμός 2.080 ωρών = 52εβδομαδες*5*8</t>
  </si>
  <si>
    <t>ΠΕΡΙΟΔΟΣ ΑΠΑΣΧΟΛΗΣΗΣ</t>
  </si>
  <si>
    <t>ΑΠΟ</t>
  </si>
  <si>
    <t>ΕΩΣ</t>
  </si>
  <si>
    <t xml:space="preserve">ΠΑΠΑΔΟΠΟΥΛΟΥ ΕΛΕΝΗ  </t>
  </si>
  <si>
    <t xml:space="preserve">ΚΑΝΝΑΣ ΜΙΧΑΛΗΣ </t>
  </si>
  <si>
    <t xml:space="preserve">ΕΥΘΥΜΙΟΥ ΦΑΝΗΣ </t>
  </si>
  <si>
    <t xml:space="preserve">ΒΑΣΙΛΕΙΟΥ ΓΙΩΡΓΟΣ </t>
  </si>
  <si>
    <t>ΡΟΥΣΣΟΣ ΠΑΝΑΓΙΩΤΗΣ</t>
  </si>
  <si>
    <r>
      <t xml:space="preserve">** Οι </t>
    </r>
    <r>
      <rPr>
        <sz val="12"/>
        <color indexed="8"/>
        <rFont val="Calibri"/>
        <family val="2"/>
        <charset val="161"/>
      </rPr>
      <t>ώρες εργασίας του εργαζόμενου ανά ημέρα έιναι σύμφωνα με τους πίνακες Προσωπικού που υποβάλει η επιχείρηση στην επιθεώρηση εργασίας</t>
    </r>
  </si>
  <si>
    <t>ΠΑΡΑΤΗΡΗΣΕΙΣ</t>
  </si>
  <si>
    <t>ΣΥΝΟΛΟ ΗΜΕΡΩΝ ΑΣΦΑΛΙΣΗΣ (ΕΝΣΗΜΑ) (6)</t>
  </si>
  <si>
    <r>
      <t>* Οι</t>
    </r>
    <r>
      <rPr>
        <sz val="12"/>
        <color indexed="8"/>
        <rFont val="Calibri"/>
        <family val="2"/>
        <charset val="161"/>
      </rPr>
      <t xml:space="preserve"> ημέρες ασφάλισης αποτυπώνονται σύμφωνα με τις αναλυτικές ΑΠΔ του ΙΚΑ</t>
    </r>
  </si>
  <si>
    <t xml:space="preserve"> ΜΗΝ ΕΤΟΣ</t>
  </si>
  <si>
    <t>ΠΙΝΑΚΑΣ ΥΠΟΛΟΓΙΣΜΟΣ ΕΜΕ τελευταίου 12μηνου πριν την αίτηση υπαγωγής</t>
  </si>
  <si>
    <t xml:space="preserve">Πτυχιούχος ΑΕΙ/ΤΕΙ </t>
  </si>
  <si>
    <t>*******  Στην στήλη Κάτοχος Πτυχίου  συμπλήρωνεται αντίστοιχα εάν ο εργαζόμενος είναι πτυχιούχους ΑΕΙ/ΤΕΙ ή Πτυχιούχος μέσων επαγγελματικών σχολών (ΙΕΚ, ΔΙΕΚ κλπ). Σε διαφορετική περίπτωση το πεδίο δεν συμπληρώνεται</t>
  </si>
  <si>
    <t>ΚΑΤΟΧΟΣ ΠΤΥΧΙΟΥ     (5)</t>
  </si>
  <si>
    <t xml:space="preserve">Πτυχιούχος μέσων επαγγελματικών σχολών </t>
  </si>
  <si>
    <t xml:space="preserve">ΣΥΝΟΛΟ ΕΜΕ ΠΤΥΧΙΟΥΧΩΝ ΑΕΙ/ΤΕΙ </t>
  </si>
  <si>
    <t>ΣΥΝΟΛΟ ΕΜΕ ΠΤΥΧΙΟΥΧΩΝ ΜΕΣΩΝ ΕΠΑΓΓΕΛΜΑΤΙΚΩΝ ΣΧΟΛΩΝ</t>
  </si>
  <si>
    <t>ΣΥΝΟΛΟ ΕΜΕ ΛΟΙΠΟΙ</t>
  </si>
  <si>
    <t>ΓΕΝΙΚΟ ΣΥΝΟΛΟ ΕΜΕ</t>
  </si>
  <si>
    <t xml:space="preserve">                                ΗΜΕΡΕΣ ΑΣΦΑΛΙΣΗΣ (ΕΝΣΗΜΑ) ΑΝΑ ΜΗΝΑ                                         ΓΙΑ ΤΟ ΤΕΛΕΥΤΑΙΟ 12ΜΗΝΟ ΠΡΙΝ ΤΗΝ ΑΙΤΗΣΗ ΥΠΑΓΩΓΗΣ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</si>
</sst>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[$-408]mmm\-yy;@"/>
  </numFmts>
  <fonts count="7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2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2"/>
      <color indexed="8"/>
      <name val="Calibri"/>
      <family val="2"/>
      <charset val="161"/>
    </font>
    <font>
      <sz val="10"/>
      <color indexed="8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textRotation="255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3" fillId="6" borderId="2" xfId="0" applyFont="1" applyFill="1" applyBorder="1" applyAlignment="1" applyProtection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wrapText="1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1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1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" fontId="5" fillId="0" borderId="5" xfId="0" applyNumberFormat="1" applyFont="1" applyFill="1" applyBorder="1" applyAlignment="1" applyProtection="1">
      <alignment horizontal="center" vertical="center"/>
      <protection locked="0"/>
    </xf>
    <xf numFmtId="2" fontId="5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abSelected="1" zoomScaleNormal="100" workbookViewId="0">
      <selection activeCell="A17" sqref="A17:H17"/>
    </sheetView>
  </sheetViews>
  <sheetFormatPr defaultRowHeight="15.75"/>
  <cols>
    <col min="1" max="1" width="5.42578125" style="2" customWidth="1"/>
    <col min="2" max="2" width="6.140625" style="2" customWidth="1"/>
    <col min="3" max="3" width="8.140625" style="2" customWidth="1"/>
    <col min="4" max="4" width="37" style="2" customWidth="1"/>
    <col min="5" max="5" width="21" style="2" customWidth="1"/>
    <col min="6" max="6" width="11.5703125" style="2" customWidth="1"/>
    <col min="7" max="7" width="11.85546875" style="2" bestFit="1" customWidth="1"/>
    <col min="8" max="8" width="16" style="3" customWidth="1"/>
    <col min="9" max="9" width="6.5703125" style="2" bestFit="1" customWidth="1"/>
    <col min="10" max="10" width="6.28515625" style="2" bestFit="1" customWidth="1"/>
    <col min="11" max="11" width="6" style="2" bestFit="1" customWidth="1"/>
    <col min="12" max="12" width="6.85546875" style="2" bestFit="1" customWidth="1"/>
    <col min="13" max="13" width="7.140625" style="2" bestFit="1" customWidth="1"/>
    <col min="14" max="14" width="6.5703125" style="2" bestFit="1" customWidth="1"/>
    <col min="15" max="15" width="6.7109375" style="2" bestFit="1" customWidth="1"/>
    <col min="16" max="17" width="7" style="2" bestFit="1" customWidth="1"/>
    <col min="18" max="18" width="6.42578125" style="2" bestFit="1" customWidth="1"/>
    <col min="19" max="19" width="6.28515625" style="2" bestFit="1" customWidth="1"/>
    <col min="20" max="20" width="6.42578125" style="2" bestFit="1" customWidth="1"/>
    <col min="21" max="21" width="12.85546875" style="2" customWidth="1"/>
    <col min="22" max="22" width="17" style="2" customWidth="1"/>
    <col min="23" max="23" width="21.5703125" style="2" customWidth="1"/>
    <col min="24" max="16384" width="9.140625" style="2"/>
  </cols>
  <sheetData>
    <row r="1" spans="1:23" ht="34.5" customHeight="1">
      <c r="A1" s="38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3" ht="31.5">
      <c r="B2" s="27"/>
      <c r="C2" s="27"/>
      <c r="D2" s="27"/>
      <c r="E2" s="36"/>
      <c r="F2" s="45" t="s">
        <v>15</v>
      </c>
      <c r="G2" s="46"/>
      <c r="H2" s="27"/>
      <c r="I2" s="41" t="s">
        <v>37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W2" s="26" t="s">
        <v>14</v>
      </c>
    </row>
    <row r="3" spans="1:23" ht="116.25">
      <c r="A3" s="25" t="s">
        <v>0</v>
      </c>
      <c r="B3" s="25" t="s">
        <v>1</v>
      </c>
      <c r="C3" s="25" t="s">
        <v>2</v>
      </c>
      <c r="D3" s="25" t="s">
        <v>3</v>
      </c>
      <c r="E3" s="25" t="s">
        <v>31</v>
      </c>
      <c r="F3" s="25" t="s">
        <v>16</v>
      </c>
      <c r="G3" s="2" t="s">
        <v>17</v>
      </c>
      <c r="H3" s="25" t="s">
        <v>4</v>
      </c>
      <c r="I3" s="31" t="s">
        <v>27</v>
      </c>
      <c r="J3" s="31" t="s">
        <v>27</v>
      </c>
      <c r="K3" s="31" t="s">
        <v>27</v>
      </c>
      <c r="L3" s="31" t="s">
        <v>27</v>
      </c>
      <c r="M3" s="31" t="s">
        <v>27</v>
      </c>
      <c r="N3" s="31" t="s">
        <v>27</v>
      </c>
      <c r="O3" s="31" t="s">
        <v>27</v>
      </c>
      <c r="P3" s="31" t="s">
        <v>27</v>
      </c>
      <c r="Q3" s="31" t="s">
        <v>27</v>
      </c>
      <c r="R3" s="31" t="s">
        <v>27</v>
      </c>
      <c r="S3" s="31" t="s">
        <v>27</v>
      </c>
      <c r="T3" s="31" t="s">
        <v>27</v>
      </c>
      <c r="U3" s="25" t="s">
        <v>25</v>
      </c>
      <c r="V3" s="25" t="s">
        <v>5</v>
      </c>
      <c r="W3" s="25" t="s">
        <v>6</v>
      </c>
    </row>
    <row r="4" spans="1:23" ht="31.5" customHeight="1">
      <c r="A4" s="16"/>
      <c r="B4" s="16"/>
      <c r="C4" s="16"/>
      <c r="D4" s="10"/>
      <c r="E4" s="10" t="s">
        <v>29</v>
      </c>
      <c r="F4" s="28"/>
      <c r="G4" s="28"/>
      <c r="H4" s="7"/>
      <c r="I4" s="4"/>
      <c r="J4" s="4"/>
      <c r="K4" s="17"/>
      <c r="L4" s="4"/>
      <c r="M4" s="4"/>
      <c r="N4" s="17"/>
      <c r="O4" s="19"/>
      <c r="P4" s="19"/>
      <c r="Q4" s="19"/>
      <c r="R4" s="19"/>
      <c r="S4" s="19"/>
      <c r="T4" s="19"/>
      <c r="U4" s="11">
        <f t="shared" ref="U4:U6" si="0">SUM(I4:T4)</f>
        <v>0</v>
      </c>
      <c r="V4" s="24">
        <f t="shared" ref="V4:V6" si="1">IF(H4&lt;8,H4*U4,"")</f>
        <v>0</v>
      </c>
      <c r="W4" s="12">
        <f t="shared" ref="W4:W6" si="2">IF(H4&lt;8,IF(V4&gt;=2080,1,V4/2080),IF(U4&gt;=300,1,U4/300))</f>
        <v>0</v>
      </c>
    </row>
    <row r="5" spans="1:23" ht="31.5" customHeight="1">
      <c r="A5" s="34"/>
      <c r="B5" s="34"/>
      <c r="C5" s="34"/>
      <c r="D5" s="10"/>
      <c r="E5" s="10" t="s">
        <v>29</v>
      </c>
      <c r="F5" s="28"/>
      <c r="G5" s="28"/>
      <c r="H5" s="7"/>
      <c r="I5" s="4"/>
      <c r="J5" s="4"/>
      <c r="K5" s="17"/>
      <c r="L5" s="4"/>
      <c r="M5" s="4"/>
      <c r="N5" s="17"/>
      <c r="O5" s="19"/>
      <c r="P5" s="19"/>
      <c r="Q5" s="19"/>
      <c r="R5" s="19"/>
      <c r="S5" s="19"/>
      <c r="T5" s="19"/>
      <c r="U5" s="11">
        <f t="shared" ref="U5" si="3">SUM(I5:T5)</f>
        <v>0</v>
      </c>
      <c r="V5" s="24">
        <f t="shared" ref="V5" si="4">IF(H5&lt;8,H5*U5,"")</f>
        <v>0</v>
      </c>
      <c r="W5" s="12">
        <f t="shared" ref="W5" si="5">IF(H5&lt;8,IF(V5&gt;=2080,1,V5/2080),IF(U5&gt;=300,1,U5/300))</f>
        <v>0</v>
      </c>
    </row>
    <row r="6" spans="1:23" ht="42.75" customHeight="1" thickBot="1">
      <c r="A6" s="47"/>
      <c r="B6" s="47"/>
      <c r="C6" s="47"/>
      <c r="D6" s="48"/>
      <c r="E6" s="10" t="s">
        <v>29</v>
      </c>
      <c r="F6" s="49"/>
      <c r="G6" s="49"/>
      <c r="H6" s="50"/>
      <c r="I6" s="51"/>
      <c r="J6" s="51"/>
      <c r="K6" s="52"/>
      <c r="L6" s="53"/>
      <c r="M6" s="53"/>
      <c r="N6" s="53"/>
      <c r="O6" s="54"/>
      <c r="P6" s="54"/>
      <c r="Q6" s="54"/>
      <c r="R6" s="54"/>
      <c r="S6" s="54"/>
      <c r="T6" s="54"/>
      <c r="U6" s="55">
        <f t="shared" si="0"/>
        <v>0</v>
      </c>
      <c r="V6" s="56">
        <f t="shared" si="1"/>
        <v>0</v>
      </c>
      <c r="W6" s="57">
        <f t="shared" si="2"/>
        <v>0</v>
      </c>
    </row>
    <row r="7" spans="1:23" ht="27" customHeight="1" thickBot="1">
      <c r="A7" s="68" t="s">
        <v>33</v>
      </c>
      <c r="B7" s="69"/>
      <c r="C7" s="69"/>
      <c r="D7" s="69"/>
      <c r="E7" s="69"/>
      <c r="F7" s="69"/>
      <c r="G7" s="70"/>
      <c r="H7" s="71"/>
      <c r="I7" s="72">
        <f>SUM(I4:I6)</f>
        <v>0</v>
      </c>
      <c r="J7" s="72">
        <f>SUM(J4:J6)</f>
        <v>0</v>
      </c>
      <c r="K7" s="72">
        <f>SUM(K4:K6)</f>
        <v>0</v>
      </c>
      <c r="L7" s="72">
        <f>SUM(L4:L6)</f>
        <v>0</v>
      </c>
      <c r="M7" s="72">
        <f>SUM(M4:M6)</f>
        <v>0</v>
      </c>
      <c r="N7" s="72">
        <f>SUM(N4:N6)</f>
        <v>0</v>
      </c>
      <c r="O7" s="72">
        <f>SUM(O4:O6)</f>
        <v>0</v>
      </c>
      <c r="P7" s="72">
        <f>SUM(P4:P6)</f>
        <v>0</v>
      </c>
      <c r="Q7" s="72">
        <f>SUM(Q4:Q6)</f>
        <v>0</v>
      </c>
      <c r="R7" s="72">
        <f>SUM(R4:R6)</f>
        <v>0</v>
      </c>
      <c r="S7" s="72">
        <f>SUM(S4:S6)</f>
        <v>0</v>
      </c>
      <c r="T7" s="72">
        <f>SUM(T4:T6)</f>
        <v>0</v>
      </c>
      <c r="U7" s="73">
        <f>SUM(U4:U6)</f>
        <v>0</v>
      </c>
      <c r="V7" s="73">
        <f>SUM(V4:V6)</f>
        <v>0</v>
      </c>
      <c r="W7" s="74">
        <f>SUM(W4:W6)</f>
        <v>0</v>
      </c>
    </row>
    <row r="8" spans="1:23" ht="31.5" customHeight="1">
      <c r="A8" s="58"/>
      <c r="B8" s="58"/>
      <c r="C8" s="58"/>
      <c r="D8" s="59"/>
      <c r="E8" s="10" t="s">
        <v>32</v>
      </c>
      <c r="F8" s="60"/>
      <c r="G8" s="60"/>
      <c r="H8" s="61"/>
      <c r="I8" s="62"/>
      <c r="J8" s="62"/>
      <c r="K8" s="63"/>
      <c r="L8" s="62"/>
      <c r="M8" s="62"/>
      <c r="N8" s="63"/>
      <c r="O8" s="64"/>
      <c r="P8" s="64"/>
      <c r="Q8" s="64"/>
      <c r="R8" s="64"/>
      <c r="S8" s="64"/>
      <c r="T8" s="64"/>
      <c r="U8" s="65">
        <f t="shared" ref="U8" si="6">SUM(I8:T8)</f>
        <v>0</v>
      </c>
      <c r="V8" s="66">
        <f t="shared" ref="V8" si="7">IF(H8&lt;8,H8*U8,"")</f>
        <v>0</v>
      </c>
      <c r="W8" s="67">
        <f t="shared" ref="W8" si="8">IF(H8&lt;8,IF(V8&gt;=2080,1,V8/2080),IF(U8&gt;=300,1,U8/300))</f>
        <v>0</v>
      </c>
    </row>
    <row r="9" spans="1:23" ht="31.5" customHeight="1">
      <c r="A9" s="34"/>
      <c r="B9" s="34"/>
      <c r="C9" s="34"/>
      <c r="D9" s="10"/>
      <c r="E9" s="10" t="s">
        <v>32</v>
      </c>
      <c r="F9" s="28"/>
      <c r="G9" s="28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1">
        <f t="shared" ref="U9:U10" si="9">SUM(I9:T9)</f>
        <v>0</v>
      </c>
      <c r="V9" s="24">
        <f t="shared" ref="V9:V10" si="10">IF(H9&lt;8,H9*U9,"")</f>
        <v>0</v>
      </c>
      <c r="W9" s="12">
        <f t="shared" ref="W9:W10" si="11">IF(H9&lt;8,IF(V9&gt;=2080,1,V9/2080),IF(U9&gt;=300,1,U9/300))</f>
        <v>0</v>
      </c>
    </row>
    <row r="10" spans="1:23" ht="31.5" customHeight="1" thickBot="1">
      <c r="A10" s="47"/>
      <c r="B10" s="47"/>
      <c r="C10" s="47"/>
      <c r="D10" s="75"/>
      <c r="E10" s="10" t="s">
        <v>32</v>
      </c>
      <c r="F10" s="76"/>
      <c r="G10" s="76"/>
      <c r="H10" s="50"/>
      <c r="I10" s="51"/>
      <c r="J10" s="51"/>
      <c r="K10" s="53"/>
      <c r="L10" s="54"/>
      <c r="M10" s="54"/>
      <c r="N10" s="54"/>
      <c r="O10" s="53"/>
      <c r="P10" s="53"/>
      <c r="Q10" s="53"/>
      <c r="R10" s="54"/>
      <c r="S10" s="54"/>
      <c r="T10" s="54"/>
      <c r="U10" s="77">
        <f t="shared" si="9"/>
        <v>0</v>
      </c>
      <c r="V10" s="78">
        <f t="shared" si="10"/>
        <v>0</v>
      </c>
      <c r="W10" s="79">
        <f t="shared" si="11"/>
        <v>0</v>
      </c>
    </row>
    <row r="11" spans="1:23" ht="27" customHeight="1" thickBot="1">
      <c r="A11" s="68" t="s">
        <v>34</v>
      </c>
      <c r="B11" s="69"/>
      <c r="C11" s="69"/>
      <c r="D11" s="69"/>
      <c r="E11" s="69"/>
      <c r="F11" s="69"/>
      <c r="G11" s="70"/>
      <c r="H11" s="71"/>
      <c r="I11" s="72">
        <f>SUM(I8:I10)</f>
        <v>0</v>
      </c>
      <c r="J11" s="72">
        <f>SUM(J8:J10)</f>
        <v>0</v>
      </c>
      <c r="K11" s="72">
        <f>SUM(K8:K10)</f>
        <v>0</v>
      </c>
      <c r="L11" s="72">
        <f>SUM(L8:L10)</f>
        <v>0</v>
      </c>
      <c r="M11" s="72">
        <f>SUM(M8:M10)</f>
        <v>0</v>
      </c>
      <c r="N11" s="72">
        <f>SUM(N8:N10)</f>
        <v>0</v>
      </c>
      <c r="O11" s="72">
        <f>SUM(O8:O10)</f>
        <v>0</v>
      </c>
      <c r="P11" s="72">
        <f>SUM(P8:P10)</f>
        <v>0</v>
      </c>
      <c r="Q11" s="72">
        <f>SUM(Q8:Q10)</f>
        <v>0</v>
      </c>
      <c r="R11" s="72">
        <f>SUM(R8:R10)</f>
        <v>0</v>
      </c>
      <c r="S11" s="72">
        <f>SUM(S8:S10)</f>
        <v>0</v>
      </c>
      <c r="T11" s="72">
        <f>SUM(T8:T10)</f>
        <v>0</v>
      </c>
      <c r="U11" s="73">
        <f>SUM(U8:U10)</f>
        <v>0</v>
      </c>
      <c r="V11" s="73">
        <f>SUM(V8:V10)</f>
        <v>0</v>
      </c>
      <c r="W11" s="74">
        <f>SUM(W8:W10)</f>
        <v>0</v>
      </c>
    </row>
    <row r="12" spans="1:23" ht="31.5" customHeight="1">
      <c r="A12" s="58"/>
      <c r="B12" s="58"/>
      <c r="C12" s="58"/>
      <c r="D12" s="59"/>
      <c r="E12" s="59"/>
      <c r="F12" s="60"/>
      <c r="G12" s="60"/>
      <c r="H12" s="61"/>
      <c r="I12" s="62"/>
      <c r="J12" s="62"/>
      <c r="K12" s="63"/>
      <c r="L12" s="62"/>
      <c r="M12" s="62"/>
      <c r="N12" s="63"/>
      <c r="O12" s="64"/>
      <c r="P12" s="64"/>
      <c r="Q12" s="64"/>
      <c r="R12" s="64"/>
      <c r="S12" s="64"/>
      <c r="T12" s="64"/>
      <c r="U12" s="65">
        <f t="shared" ref="U12" si="12">SUM(I12:T12)</f>
        <v>0</v>
      </c>
      <c r="V12" s="66">
        <f t="shared" ref="V12" si="13">IF(H12&lt;8,H12*U12,"")</f>
        <v>0</v>
      </c>
      <c r="W12" s="67">
        <f t="shared" ref="W12" si="14">IF(H12&lt;8,IF(V12&gt;=2080,1,V12/2080),IF(U12&gt;=300,1,U12/300))</f>
        <v>0</v>
      </c>
    </row>
    <row r="13" spans="1:23" ht="31.5" customHeight="1">
      <c r="A13" s="34"/>
      <c r="B13" s="34"/>
      <c r="C13" s="34"/>
      <c r="D13" s="10"/>
      <c r="E13" s="10"/>
      <c r="F13" s="28"/>
      <c r="G13" s="28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11">
        <f t="shared" ref="U13:U14" si="15">SUM(I13:T13)</f>
        <v>0</v>
      </c>
      <c r="V13" s="24">
        <f t="shared" ref="V13:V14" si="16">IF(H13&lt;8,H13*U13,"")</f>
        <v>0</v>
      </c>
      <c r="W13" s="12">
        <f t="shared" ref="W13:W14" si="17">IF(H13&lt;8,IF(V13&gt;=2080,1,V13/2080),IF(U13&gt;=300,1,U13/300))</f>
        <v>0</v>
      </c>
    </row>
    <row r="14" spans="1:23" ht="31.5" customHeight="1" thickBot="1">
      <c r="A14" s="47"/>
      <c r="B14" s="47"/>
      <c r="C14" s="47"/>
      <c r="D14" s="75"/>
      <c r="E14" s="75"/>
      <c r="F14" s="76"/>
      <c r="G14" s="76"/>
      <c r="H14" s="50"/>
      <c r="I14" s="51"/>
      <c r="J14" s="51"/>
      <c r="K14" s="53"/>
      <c r="L14" s="54"/>
      <c r="M14" s="54"/>
      <c r="N14" s="54"/>
      <c r="O14" s="53"/>
      <c r="P14" s="53"/>
      <c r="Q14" s="53"/>
      <c r="R14" s="54"/>
      <c r="S14" s="54"/>
      <c r="T14" s="54"/>
      <c r="U14" s="77">
        <f t="shared" si="15"/>
        <v>0</v>
      </c>
      <c r="V14" s="78">
        <f t="shared" si="16"/>
        <v>0</v>
      </c>
      <c r="W14" s="79">
        <f t="shared" si="17"/>
        <v>0</v>
      </c>
    </row>
    <row r="15" spans="1:23" ht="27" customHeight="1" thickBot="1">
      <c r="A15" s="68" t="s">
        <v>35</v>
      </c>
      <c r="B15" s="69"/>
      <c r="C15" s="69"/>
      <c r="D15" s="69"/>
      <c r="E15" s="69"/>
      <c r="F15" s="69"/>
      <c r="G15" s="70"/>
      <c r="H15" s="71"/>
      <c r="I15" s="72">
        <f>SUM(I12:I14)</f>
        <v>0</v>
      </c>
      <c r="J15" s="72">
        <f>SUM(J12:J14)</f>
        <v>0</v>
      </c>
      <c r="K15" s="72">
        <f>SUM(K12:K14)</f>
        <v>0</v>
      </c>
      <c r="L15" s="72">
        <f>SUM(L12:L14)</f>
        <v>0</v>
      </c>
      <c r="M15" s="72">
        <f>SUM(M12:M14)</f>
        <v>0</v>
      </c>
      <c r="N15" s="72">
        <f>SUM(N12:N14)</f>
        <v>0</v>
      </c>
      <c r="O15" s="72">
        <f>SUM(O12:O14)</f>
        <v>0</v>
      </c>
      <c r="P15" s="72">
        <f>SUM(P12:P14)</f>
        <v>0</v>
      </c>
      <c r="Q15" s="72">
        <f>SUM(Q12:Q14)</f>
        <v>0</v>
      </c>
      <c r="R15" s="72">
        <f>SUM(R12:R14)</f>
        <v>0</v>
      </c>
      <c r="S15" s="72">
        <f>SUM(S12:S14)</f>
        <v>0</v>
      </c>
      <c r="T15" s="72">
        <f>SUM(T12:T14)</f>
        <v>0</v>
      </c>
      <c r="U15" s="73">
        <f>SUM(U12:U14)</f>
        <v>0</v>
      </c>
      <c r="V15" s="73">
        <f>SUM(V12:V14)</f>
        <v>0</v>
      </c>
      <c r="W15" s="74">
        <f>SUM(W12:W14)</f>
        <v>0</v>
      </c>
    </row>
    <row r="16" spans="1:23" ht="31.5" customHeight="1" thickBot="1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3"/>
    </row>
    <row r="17" spans="1:23" ht="31.5" customHeight="1" thickBot="1">
      <c r="A17" s="68" t="s">
        <v>33</v>
      </c>
      <c r="B17" s="69"/>
      <c r="C17" s="69"/>
      <c r="D17" s="69"/>
      <c r="E17" s="69"/>
      <c r="F17" s="69"/>
      <c r="G17" s="69"/>
      <c r="H17" s="70"/>
      <c r="I17" s="80">
        <f>I7</f>
        <v>0</v>
      </c>
      <c r="J17" s="80">
        <f t="shared" ref="J17:W17" si="18">J7</f>
        <v>0</v>
      </c>
      <c r="K17" s="80">
        <f t="shared" si="18"/>
        <v>0</v>
      </c>
      <c r="L17" s="80">
        <f t="shared" si="18"/>
        <v>0</v>
      </c>
      <c r="M17" s="80">
        <f t="shared" si="18"/>
        <v>0</v>
      </c>
      <c r="N17" s="80">
        <f t="shared" si="18"/>
        <v>0</v>
      </c>
      <c r="O17" s="80">
        <f t="shared" si="18"/>
        <v>0</v>
      </c>
      <c r="P17" s="80">
        <f t="shared" si="18"/>
        <v>0</v>
      </c>
      <c r="Q17" s="80">
        <f t="shared" si="18"/>
        <v>0</v>
      </c>
      <c r="R17" s="80">
        <f t="shared" si="18"/>
        <v>0</v>
      </c>
      <c r="S17" s="80">
        <f t="shared" si="18"/>
        <v>0</v>
      </c>
      <c r="T17" s="80">
        <f t="shared" si="18"/>
        <v>0</v>
      </c>
      <c r="U17" s="80">
        <f t="shared" si="18"/>
        <v>0</v>
      </c>
      <c r="V17" s="80">
        <f t="shared" si="18"/>
        <v>0</v>
      </c>
      <c r="W17" s="74">
        <f t="shared" si="18"/>
        <v>0</v>
      </c>
    </row>
    <row r="18" spans="1:23" ht="31.5" customHeight="1" thickBot="1">
      <c r="A18" s="68" t="s">
        <v>34</v>
      </c>
      <c r="B18" s="69"/>
      <c r="C18" s="69"/>
      <c r="D18" s="69"/>
      <c r="E18" s="69"/>
      <c r="F18" s="69"/>
      <c r="G18" s="69"/>
      <c r="H18" s="70"/>
      <c r="I18" s="80">
        <f>I11</f>
        <v>0</v>
      </c>
      <c r="J18" s="80">
        <f t="shared" ref="J18:W18" si="19">J11</f>
        <v>0</v>
      </c>
      <c r="K18" s="80">
        <f t="shared" si="19"/>
        <v>0</v>
      </c>
      <c r="L18" s="80">
        <f t="shared" si="19"/>
        <v>0</v>
      </c>
      <c r="M18" s="80">
        <f t="shared" si="19"/>
        <v>0</v>
      </c>
      <c r="N18" s="80">
        <f t="shared" si="19"/>
        <v>0</v>
      </c>
      <c r="O18" s="80">
        <f t="shared" si="19"/>
        <v>0</v>
      </c>
      <c r="P18" s="80">
        <f t="shared" si="19"/>
        <v>0</v>
      </c>
      <c r="Q18" s="80">
        <f t="shared" si="19"/>
        <v>0</v>
      </c>
      <c r="R18" s="80">
        <f t="shared" si="19"/>
        <v>0</v>
      </c>
      <c r="S18" s="80">
        <f t="shared" si="19"/>
        <v>0</v>
      </c>
      <c r="T18" s="80">
        <f t="shared" si="19"/>
        <v>0</v>
      </c>
      <c r="U18" s="80">
        <f t="shared" si="19"/>
        <v>0</v>
      </c>
      <c r="V18" s="80">
        <f t="shared" si="19"/>
        <v>0</v>
      </c>
      <c r="W18" s="74">
        <f t="shared" si="19"/>
        <v>0</v>
      </c>
    </row>
    <row r="19" spans="1:23" ht="31.5" customHeight="1" thickBot="1">
      <c r="A19" s="68" t="s">
        <v>35</v>
      </c>
      <c r="B19" s="69"/>
      <c r="C19" s="69"/>
      <c r="D19" s="69"/>
      <c r="E19" s="69"/>
      <c r="F19" s="69"/>
      <c r="G19" s="69"/>
      <c r="H19" s="70"/>
      <c r="I19" s="80">
        <f>I15</f>
        <v>0</v>
      </c>
      <c r="J19" s="80">
        <f t="shared" ref="J19:W19" si="20">J15</f>
        <v>0</v>
      </c>
      <c r="K19" s="80">
        <f t="shared" si="20"/>
        <v>0</v>
      </c>
      <c r="L19" s="80">
        <f t="shared" si="20"/>
        <v>0</v>
      </c>
      <c r="M19" s="80">
        <f t="shared" si="20"/>
        <v>0</v>
      </c>
      <c r="N19" s="80">
        <f t="shared" si="20"/>
        <v>0</v>
      </c>
      <c r="O19" s="80">
        <f t="shared" si="20"/>
        <v>0</v>
      </c>
      <c r="P19" s="80">
        <f t="shared" si="20"/>
        <v>0</v>
      </c>
      <c r="Q19" s="80">
        <f t="shared" si="20"/>
        <v>0</v>
      </c>
      <c r="R19" s="80">
        <f t="shared" si="20"/>
        <v>0</v>
      </c>
      <c r="S19" s="80">
        <f t="shared" si="20"/>
        <v>0</v>
      </c>
      <c r="T19" s="80">
        <f t="shared" si="20"/>
        <v>0</v>
      </c>
      <c r="U19" s="80">
        <f t="shared" si="20"/>
        <v>0</v>
      </c>
      <c r="V19" s="80">
        <f t="shared" si="20"/>
        <v>0</v>
      </c>
      <c r="W19" s="74">
        <f t="shared" si="20"/>
        <v>0</v>
      </c>
    </row>
    <row r="20" spans="1:23" ht="31.5" customHeight="1" thickBot="1">
      <c r="A20" s="68" t="s">
        <v>36</v>
      </c>
      <c r="B20" s="69"/>
      <c r="C20" s="69"/>
      <c r="D20" s="69"/>
      <c r="E20" s="69"/>
      <c r="F20" s="69"/>
      <c r="G20" s="69"/>
      <c r="H20" s="70"/>
      <c r="I20" s="80">
        <f>SUM(I17:I19)</f>
        <v>0</v>
      </c>
      <c r="J20" s="80">
        <f t="shared" ref="J20:W20" si="21">SUM(J17:J19)</f>
        <v>0</v>
      </c>
      <c r="K20" s="80">
        <f t="shared" si="21"/>
        <v>0</v>
      </c>
      <c r="L20" s="80">
        <f t="shared" si="21"/>
        <v>0</v>
      </c>
      <c r="M20" s="80">
        <f t="shared" si="21"/>
        <v>0</v>
      </c>
      <c r="N20" s="80">
        <f t="shared" si="21"/>
        <v>0</v>
      </c>
      <c r="O20" s="80">
        <f t="shared" si="21"/>
        <v>0</v>
      </c>
      <c r="P20" s="80">
        <f t="shared" si="21"/>
        <v>0</v>
      </c>
      <c r="Q20" s="80">
        <f t="shared" si="21"/>
        <v>0</v>
      </c>
      <c r="R20" s="80">
        <f t="shared" si="21"/>
        <v>0</v>
      </c>
      <c r="S20" s="80">
        <f t="shared" si="21"/>
        <v>0</v>
      </c>
      <c r="T20" s="80">
        <f t="shared" si="21"/>
        <v>0</v>
      </c>
      <c r="U20" s="80">
        <f t="shared" si="21"/>
        <v>0</v>
      </c>
      <c r="V20" s="80">
        <f t="shared" si="21"/>
        <v>0</v>
      </c>
      <c r="W20" s="74">
        <f t="shared" si="21"/>
        <v>0</v>
      </c>
    </row>
    <row r="22" spans="1:2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/>
      <c r="R22" s="14"/>
      <c r="S22" s="14"/>
      <c r="T22" s="14"/>
      <c r="U22" s="13"/>
      <c r="V22" s="13"/>
      <c r="W22" s="13"/>
    </row>
    <row r="23" spans="1:23">
      <c r="A23" s="13"/>
      <c r="B23" s="13"/>
      <c r="C23" s="13"/>
      <c r="D23" s="15" t="s">
        <v>24</v>
      </c>
      <c r="E23" s="1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14"/>
      <c r="S23" s="14"/>
      <c r="T23" s="14"/>
      <c r="U23" s="13"/>
      <c r="V23" s="13"/>
      <c r="W23" s="13"/>
    </row>
    <row r="24" spans="1:23">
      <c r="A24" s="13"/>
      <c r="B24" s="13"/>
      <c r="C24" s="13"/>
      <c r="D24" s="44" t="s">
        <v>26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13"/>
      <c r="W24" s="13"/>
    </row>
    <row r="25" spans="1:23">
      <c r="A25" s="13"/>
      <c r="B25" s="13"/>
      <c r="C25" s="13"/>
      <c r="D25" s="44" t="s">
        <v>23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13"/>
      <c r="W25" s="13"/>
    </row>
    <row r="26" spans="1:23">
      <c r="A26" s="13"/>
      <c r="B26" s="13"/>
      <c r="C26" s="13"/>
      <c r="D26" s="44" t="s">
        <v>13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13"/>
      <c r="W26" s="13"/>
    </row>
    <row r="27" spans="1:23">
      <c r="A27" s="13"/>
      <c r="B27" s="13"/>
      <c r="C27" s="13"/>
      <c r="D27" s="44" t="s">
        <v>11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13"/>
    </row>
    <row r="28" spans="1:23">
      <c r="D28" s="44" t="s">
        <v>12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1:23">
      <c r="D29" s="37" t="s">
        <v>9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</row>
    <row r="30" spans="1:23">
      <c r="D30" s="37" t="s">
        <v>10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3">
      <c r="D31" s="32" t="s">
        <v>30</v>
      </c>
      <c r="H31" s="2"/>
      <c r="I31" s="13"/>
      <c r="J31" s="13"/>
      <c r="K31" s="13"/>
      <c r="M31" s="13"/>
      <c r="N31" s="13"/>
      <c r="O31" s="13"/>
      <c r="P31" s="13"/>
      <c r="Q31" s="13"/>
      <c r="R31" s="13"/>
      <c r="S31" s="1"/>
      <c r="T31" s="13"/>
    </row>
    <row r="32" spans="1:23">
      <c r="H32" s="2"/>
      <c r="I32" s="13"/>
      <c r="J32" s="13"/>
      <c r="K32" s="13"/>
      <c r="M32" s="13"/>
      <c r="N32" s="13"/>
      <c r="O32" s="13"/>
      <c r="P32" s="13"/>
      <c r="Q32" s="13"/>
      <c r="R32" s="13"/>
      <c r="S32" s="13"/>
      <c r="T32" s="13"/>
    </row>
    <row r="33" spans="8:8">
      <c r="H33" s="2"/>
    </row>
  </sheetData>
  <mergeCells count="18">
    <mergeCell ref="A17:H17"/>
    <mergeCell ref="A18:H18"/>
    <mergeCell ref="A19:H19"/>
    <mergeCell ref="A20:H20"/>
    <mergeCell ref="D30:U30"/>
    <mergeCell ref="D25:U25"/>
    <mergeCell ref="D26:U26"/>
    <mergeCell ref="D27:V27"/>
    <mergeCell ref="D28:U28"/>
    <mergeCell ref="D29:U29"/>
    <mergeCell ref="A1:T1"/>
    <mergeCell ref="I2:T2"/>
    <mergeCell ref="D24:U24"/>
    <mergeCell ref="F2:G2"/>
    <mergeCell ref="A7:G7"/>
    <mergeCell ref="A11:G11"/>
    <mergeCell ref="A15:G15"/>
    <mergeCell ref="A16:W1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"/>
  <sheetViews>
    <sheetView topLeftCell="A7" zoomScaleNormal="100" workbookViewId="0">
      <selection sqref="A1:T1"/>
    </sheetView>
  </sheetViews>
  <sheetFormatPr defaultRowHeight="15.75"/>
  <cols>
    <col min="1" max="1" width="5.42578125" style="2" customWidth="1"/>
    <col min="2" max="2" width="6.140625" style="2" customWidth="1"/>
    <col min="3" max="3" width="8.140625" style="2" customWidth="1"/>
    <col min="4" max="4" width="37" style="2" customWidth="1"/>
    <col min="5" max="5" width="21" style="2" customWidth="1"/>
    <col min="6" max="6" width="11.5703125" style="2" customWidth="1"/>
    <col min="7" max="7" width="11.85546875" style="2" bestFit="1" customWidth="1"/>
    <col min="8" max="8" width="16" style="3" customWidth="1"/>
    <col min="9" max="9" width="6.5703125" style="2" bestFit="1" customWidth="1"/>
    <col min="10" max="10" width="6.28515625" style="2" bestFit="1" customWidth="1"/>
    <col min="11" max="11" width="6" style="2" bestFit="1" customWidth="1"/>
    <col min="12" max="12" width="6.85546875" style="2" bestFit="1" customWidth="1"/>
    <col min="13" max="13" width="7.140625" style="2" bestFit="1" customWidth="1"/>
    <col min="14" max="14" width="6.5703125" style="2" bestFit="1" customWidth="1"/>
    <col min="15" max="15" width="6.7109375" style="2" bestFit="1" customWidth="1"/>
    <col min="16" max="17" width="7" style="2" bestFit="1" customWidth="1"/>
    <col min="18" max="18" width="6.42578125" style="2" bestFit="1" customWidth="1"/>
    <col min="19" max="19" width="6.28515625" style="2" bestFit="1" customWidth="1"/>
    <col min="20" max="20" width="6.42578125" style="2" bestFit="1" customWidth="1"/>
    <col min="21" max="21" width="12.85546875" style="2" customWidth="1"/>
    <col min="22" max="22" width="17" style="2" customWidth="1"/>
    <col min="23" max="23" width="21.5703125" style="2" customWidth="1"/>
    <col min="24" max="16384" width="9.140625" style="2"/>
  </cols>
  <sheetData>
    <row r="1" spans="1:23" ht="34.5" customHeight="1">
      <c r="A1" s="38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</row>
    <row r="2" spans="1:23" ht="31.5">
      <c r="B2" s="27"/>
      <c r="C2" s="27"/>
      <c r="D2" s="27"/>
      <c r="E2" s="36"/>
      <c r="F2" s="45" t="s">
        <v>15</v>
      </c>
      <c r="G2" s="46"/>
      <c r="H2" s="27"/>
      <c r="I2" s="41" t="s">
        <v>37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W2" s="26" t="s">
        <v>14</v>
      </c>
    </row>
    <row r="3" spans="1:23" ht="116.25">
      <c r="A3" s="25" t="s">
        <v>0</v>
      </c>
      <c r="B3" s="25" t="s">
        <v>1</v>
      </c>
      <c r="C3" s="25" t="s">
        <v>2</v>
      </c>
      <c r="D3" s="25" t="s">
        <v>3</v>
      </c>
      <c r="E3" s="25" t="s">
        <v>31</v>
      </c>
      <c r="F3" s="25" t="s">
        <v>16</v>
      </c>
      <c r="G3" s="2" t="s">
        <v>17</v>
      </c>
      <c r="H3" s="25" t="s">
        <v>4</v>
      </c>
      <c r="I3" s="31" t="s">
        <v>27</v>
      </c>
      <c r="J3" s="31" t="s">
        <v>27</v>
      </c>
      <c r="K3" s="31" t="s">
        <v>27</v>
      </c>
      <c r="L3" s="31" t="s">
        <v>27</v>
      </c>
      <c r="M3" s="31" t="s">
        <v>27</v>
      </c>
      <c r="N3" s="31" t="s">
        <v>27</v>
      </c>
      <c r="O3" s="31" t="s">
        <v>27</v>
      </c>
      <c r="P3" s="31" t="s">
        <v>27</v>
      </c>
      <c r="Q3" s="31" t="s">
        <v>27</v>
      </c>
      <c r="R3" s="31" t="s">
        <v>27</v>
      </c>
      <c r="S3" s="31" t="s">
        <v>27</v>
      </c>
      <c r="T3" s="31" t="s">
        <v>27</v>
      </c>
      <c r="U3" s="25" t="s">
        <v>25</v>
      </c>
      <c r="V3" s="25" t="s">
        <v>5</v>
      </c>
      <c r="W3" s="25" t="s">
        <v>6</v>
      </c>
    </row>
    <row r="4" spans="1:23" ht="31.5" customHeight="1">
      <c r="A4" s="34">
        <v>1</v>
      </c>
      <c r="B4" s="34"/>
      <c r="C4" s="34"/>
      <c r="D4" s="10" t="s">
        <v>18</v>
      </c>
      <c r="E4" s="10" t="s">
        <v>29</v>
      </c>
      <c r="F4" s="28">
        <v>42309</v>
      </c>
      <c r="G4" s="28">
        <v>42528</v>
      </c>
      <c r="H4" s="7">
        <v>8</v>
      </c>
      <c r="I4" s="4">
        <v>25</v>
      </c>
      <c r="J4" s="4">
        <v>25</v>
      </c>
      <c r="K4" s="17">
        <v>25</v>
      </c>
      <c r="L4" s="4">
        <v>25</v>
      </c>
      <c r="M4" s="4">
        <v>25</v>
      </c>
      <c r="N4" s="17">
        <v>25</v>
      </c>
      <c r="O4" s="19">
        <v>25</v>
      </c>
      <c r="P4" s="19">
        <v>5</v>
      </c>
      <c r="Q4" s="19"/>
      <c r="R4" s="19"/>
      <c r="S4" s="19"/>
      <c r="T4" s="19"/>
      <c r="U4" s="11">
        <f t="shared" ref="U4:U5" si="0">SUM(I4:T4)</f>
        <v>180</v>
      </c>
      <c r="V4" s="24" t="str">
        <f t="shared" ref="V4:V5" si="1">IF(H4&lt;8,H4*U4,"")</f>
        <v/>
      </c>
      <c r="W4" s="12">
        <f t="shared" ref="W4:W5" si="2">IF(H4&lt;8,IF(V4&gt;=2080,1,V4/2080),IF(U4&gt;=300,1,U4/300))</f>
        <v>0.6</v>
      </c>
    </row>
    <row r="5" spans="1:23" ht="31.5" customHeight="1" thickBot="1">
      <c r="A5" s="34">
        <v>2</v>
      </c>
      <c r="B5" s="34"/>
      <c r="C5" s="34"/>
      <c r="D5" s="10" t="s">
        <v>19</v>
      </c>
      <c r="E5" s="10" t="s">
        <v>29</v>
      </c>
      <c r="F5" s="28">
        <v>42309</v>
      </c>
      <c r="G5" s="28">
        <v>42643</v>
      </c>
      <c r="H5" s="7">
        <v>4</v>
      </c>
      <c r="I5" s="4">
        <v>22</v>
      </c>
      <c r="J5" s="4">
        <v>22</v>
      </c>
      <c r="K5" s="4">
        <v>22</v>
      </c>
      <c r="L5" s="4">
        <v>22</v>
      </c>
      <c r="M5" s="4">
        <v>22</v>
      </c>
      <c r="N5" s="4">
        <v>22</v>
      </c>
      <c r="O5" s="4">
        <v>22</v>
      </c>
      <c r="P5" s="4">
        <v>22</v>
      </c>
      <c r="Q5" s="4">
        <v>22</v>
      </c>
      <c r="R5" s="4">
        <v>22</v>
      </c>
      <c r="S5" s="4">
        <v>22</v>
      </c>
      <c r="T5" s="4">
        <v>22</v>
      </c>
      <c r="U5" s="11">
        <f t="shared" si="0"/>
        <v>264</v>
      </c>
      <c r="V5" s="24">
        <f t="shared" si="1"/>
        <v>1056</v>
      </c>
      <c r="W5" s="12">
        <f t="shared" si="2"/>
        <v>0.50769230769230766</v>
      </c>
    </row>
    <row r="6" spans="1:23" ht="27" customHeight="1" thickBot="1">
      <c r="A6" s="68" t="s">
        <v>33</v>
      </c>
      <c r="B6" s="69"/>
      <c r="C6" s="69"/>
      <c r="D6" s="69"/>
      <c r="E6" s="69"/>
      <c r="F6" s="69"/>
      <c r="G6" s="70"/>
      <c r="H6" s="71"/>
      <c r="I6" s="72">
        <f>SUM(I4:I5)</f>
        <v>47</v>
      </c>
      <c r="J6" s="72">
        <f>SUM(J4:J5)</f>
        <v>47</v>
      </c>
      <c r="K6" s="72">
        <f>SUM(K4:K5)</f>
        <v>47</v>
      </c>
      <c r="L6" s="72">
        <f>SUM(L4:L5)</f>
        <v>47</v>
      </c>
      <c r="M6" s="72">
        <f>SUM(M4:M5)</f>
        <v>47</v>
      </c>
      <c r="N6" s="72">
        <f>SUM(N4:N5)</f>
        <v>47</v>
      </c>
      <c r="O6" s="72">
        <f>SUM(O4:O5)</f>
        <v>47</v>
      </c>
      <c r="P6" s="72">
        <f>SUM(P4:P5)</f>
        <v>27</v>
      </c>
      <c r="Q6" s="72">
        <f>SUM(Q4:Q5)</f>
        <v>22</v>
      </c>
      <c r="R6" s="72">
        <f>SUM(R4:R5)</f>
        <v>22</v>
      </c>
      <c r="S6" s="72">
        <f>SUM(S4:S5)</f>
        <v>22</v>
      </c>
      <c r="T6" s="72">
        <f>SUM(T4:T5)</f>
        <v>22</v>
      </c>
      <c r="U6" s="73">
        <f>SUM(U4:U5)</f>
        <v>444</v>
      </c>
      <c r="V6" s="73">
        <f>SUM(V4:V5)</f>
        <v>1056</v>
      </c>
      <c r="W6" s="74">
        <f>SUM(W4:W5)</f>
        <v>1.1076923076923078</v>
      </c>
    </row>
    <row r="7" spans="1:23" ht="31.5" customHeight="1">
      <c r="A7" s="5" t="s">
        <v>7</v>
      </c>
      <c r="B7" s="5"/>
      <c r="C7" s="5"/>
      <c r="D7" s="6" t="s">
        <v>20</v>
      </c>
      <c r="E7" s="6" t="s">
        <v>32</v>
      </c>
      <c r="F7" s="29">
        <v>42309</v>
      </c>
      <c r="G7" s="29">
        <v>42490</v>
      </c>
      <c r="H7" s="7">
        <v>8</v>
      </c>
      <c r="I7" s="20">
        <v>25</v>
      </c>
      <c r="J7" s="20">
        <v>25</v>
      </c>
      <c r="K7" s="20">
        <v>25</v>
      </c>
      <c r="L7" s="20">
        <v>25</v>
      </c>
      <c r="M7" s="20">
        <v>25</v>
      </c>
      <c r="N7" s="20">
        <v>25</v>
      </c>
      <c r="O7" s="20"/>
      <c r="P7" s="20"/>
      <c r="Q7" s="20"/>
      <c r="R7" s="20"/>
      <c r="S7" s="20"/>
      <c r="T7" s="20"/>
      <c r="U7" s="20">
        <f t="shared" ref="U7:U9" si="3">SUM(I7:T7)</f>
        <v>150</v>
      </c>
      <c r="V7" s="20" t="str">
        <f t="shared" ref="V7:V9" si="4">IF(H7&lt;8,H7*U7,"")</f>
        <v/>
      </c>
      <c r="W7" s="84">
        <f t="shared" ref="W7:W9" si="5">IF(H7&lt;8,IF(V7&gt;=2080,1,V7/2080),IF(U7&gt;=300,1,U7/300))</f>
        <v>0.5</v>
      </c>
    </row>
    <row r="8" spans="1:23" ht="31.5" customHeight="1">
      <c r="A8" s="8" t="s">
        <v>8</v>
      </c>
      <c r="B8" s="8"/>
      <c r="C8" s="8"/>
      <c r="D8" s="9" t="s">
        <v>20</v>
      </c>
      <c r="E8" s="9" t="s">
        <v>32</v>
      </c>
      <c r="F8" s="30">
        <v>42491</v>
      </c>
      <c r="G8" s="30">
        <v>42581</v>
      </c>
      <c r="H8" s="7">
        <v>4</v>
      </c>
      <c r="I8" s="21"/>
      <c r="J8" s="21"/>
      <c r="K8" s="22"/>
      <c r="L8" s="23"/>
      <c r="M8" s="23"/>
      <c r="N8" s="23"/>
      <c r="O8" s="22">
        <v>22</v>
      </c>
      <c r="P8" s="22">
        <v>21</v>
      </c>
      <c r="Q8" s="22">
        <v>20</v>
      </c>
      <c r="R8" s="23"/>
      <c r="S8" s="23"/>
      <c r="T8" s="23"/>
      <c r="U8" s="23">
        <f t="shared" si="3"/>
        <v>63</v>
      </c>
      <c r="V8" s="23">
        <f t="shared" si="4"/>
        <v>252</v>
      </c>
      <c r="W8" s="85">
        <f t="shared" si="5"/>
        <v>0.12115384615384615</v>
      </c>
    </row>
    <row r="9" spans="1:23" ht="31.5" customHeight="1" thickBot="1">
      <c r="A9" s="34">
        <v>4</v>
      </c>
      <c r="B9" s="34"/>
      <c r="C9" s="34"/>
      <c r="D9" s="10" t="s">
        <v>21</v>
      </c>
      <c r="E9" s="10" t="s">
        <v>32</v>
      </c>
      <c r="F9" s="28">
        <v>42309</v>
      </c>
      <c r="G9" s="28">
        <v>42673</v>
      </c>
      <c r="H9" s="7">
        <v>8</v>
      </c>
      <c r="I9" s="4">
        <v>26</v>
      </c>
      <c r="J9" s="4">
        <v>26</v>
      </c>
      <c r="K9" s="4">
        <v>26</v>
      </c>
      <c r="L9" s="4">
        <v>26</v>
      </c>
      <c r="M9" s="4">
        <v>26</v>
      </c>
      <c r="N9" s="4">
        <v>26</v>
      </c>
      <c r="O9" s="4">
        <v>26</v>
      </c>
      <c r="P9" s="4">
        <v>26</v>
      </c>
      <c r="Q9" s="4">
        <v>26</v>
      </c>
      <c r="R9" s="4">
        <v>26</v>
      </c>
      <c r="S9" s="4">
        <v>26</v>
      </c>
      <c r="T9" s="4">
        <v>26</v>
      </c>
      <c r="U9" s="77">
        <f t="shared" si="3"/>
        <v>312</v>
      </c>
      <c r="V9" s="78" t="str">
        <f t="shared" si="4"/>
        <v/>
      </c>
      <c r="W9" s="79">
        <f t="shared" si="5"/>
        <v>1</v>
      </c>
    </row>
    <row r="10" spans="1:23" ht="27" customHeight="1" thickBot="1">
      <c r="A10" s="68" t="s">
        <v>34</v>
      </c>
      <c r="B10" s="69"/>
      <c r="C10" s="69"/>
      <c r="D10" s="69"/>
      <c r="E10" s="69"/>
      <c r="F10" s="69"/>
      <c r="G10" s="70"/>
      <c r="H10" s="71"/>
      <c r="I10" s="72">
        <f>SUM(I7:I9)</f>
        <v>51</v>
      </c>
      <c r="J10" s="72">
        <f>SUM(J7:J9)</f>
        <v>51</v>
      </c>
      <c r="K10" s="72">
        <f>SUM(K7:K9)</f>
        <v>51</v>
      </c>
      <c r="L10" s="72">
        <f>SUM(L7:L9)</f>
        <v>51</v>
      </c>
      <c r="M10" s="72">
        <f>SUM(M7:M9)</f>
        <v>51</v>
      </c>
      <c r="N10" s="72">
        <f>SUM(N7:N9)</f>
        <v>51</v>
      </c>
      <c r="O10" s="72">
        <f>SUM(O7:O9)</f>
        <v>48</v>
      </c>
      <c r="P10" s="72">
        <f>SUM(P7:P9)</f>
        <v>47</v>
      </c>
      <c r="Q10" s="72">
        <f>SUM(Q7:Q9)</f>
        <v>46</v>
      </c>
      <c r="R10" s="72">
        <f>SUM(R7:R9)</f>
        <v>26</v>
      </c>
      <c r="S10" s="72">
        <f>SUM(S7:S9)</f>
        <v>26</v>
      </c>
      <c r="T10" s="72">
        <f>SUM(T7:T9)</f>
        <v>26</v>
      </c>
      <c r="U10" s="73">
        <f>SUM(U7:U9)</f>
        <v>525</v>
      </c>
      <c r="V10" s="73">
        <f>SUM(V7:V9)</f>
        <v>252</v>
      </c>
      <c r="W10" s="74">
        <f>SUM(W7:W9)</f>
        <v>1.6211538461538462</v>
      </c>
    </row>
    <row r="11" spans="1:23" ht="31.5" customHeight="1" thickBot="1">
      <c r="A11" s="34">
        <v>5</v>
      </c>
      <c r="B11" s="34"/>
      <c r="C11" s="34"/>
      <c r="D11" s="10" t="s">
        <v>22</v>
      </c>
      <c r="E11" s="10"/>
      <c r="F11" s="28">
        <v>42339</v>
      </c>
      <c r="G11" s="28">
        <v>42643</v>
      </c>
      <c r="H11" s="7">
        <v>3</v>
      </c>
      <c r="I11" s="4"/>
      <c r="J11" s="4">
        <v>18</v>
      </c>
      <c r="K11" s="17">
        <v>11</v>
      </c>
      <c r="L11" s="18">
        <v>9</v>
      </c>
      <c r="M11" s="18">
        <v>22</v>
      </c>
      <c r="N11" s="18">
        <v>5</v>
      </c>
      <c r="O11" s="19">
        <v>13</v>
      </c>
      <c r="P11" s="19">
        <v>22</v>
      </c>
      <c r="Q11" s="19">
        <v>22</v>
      </c>
      <c r="R11" s="19">
        <v>22</v>
      </c>
      <c r="S11" s="19">
        <v>8</v>
      </c>
      <c r="T11" s="19"/>
      <c r="U11" s="65">
        <f t="shared" ref="U11" si="6">SUM(I11:T11)</f>
        <v>152</v>
      </c>
      <c r="V11" s="66">
        <f t="shared" ref="V11" si="7">IF(H11&lt;8,H11*U11,"")</f>
        <v>456</v>
      </c>
      <c r="W11" s="67">
        <f t="shared" ref="W11" si="8">IF(H11&lt;8,IF(V11&gt;=2080,1,V11/2080),IF(U11&gt;=300,1,U11/300))</f>
        <v>0.21923076923076923</v>
      </c>
    </row>
    <row r="12" spans="1:23" ht="27" customHeight="1" thickBot="1">
      <c r="A12" s="68" t="s">
        <v>35</v>
      </c>
      <c r="B12" s="69"/>
      <c r="C12" s="69"/>
      <c r="D12" s="69"/>
      <c r="E12" s="69"/>
      <c r="F12" s="69"/>
      <c r="G12" s="70"/>
      <c r="H12" s="71"/>
      <c r="I12" s="72">
        <f>SUM(I11:I11)</f>
        <v>0</v>
      </c>
      <c r="J12" s="72">
        <f>SUM(J11:J11)</f>
        <v>18</v>
      </c>
      <c r="K12" s="72">
        <f>SUM(K11:K11)</f>
        <v>11</v>
      </c>
      <c r="L12" s="72">
        <f>SUM(L11:L11)</f>
        <v>9</v>
      </c>
      <c r="M12" s="72">
        <f>SUM(M11:M11)</f>
        <v>22</v>
      </c>
      <c r="N12" s="72">
        <f>SUM(N11:N11)</f>
        <v>5</v>
      </c>
      <c r="O12" s="72">
        <f>SUM(O11:O11)</f>
        <v>13</v>
      </c>
      <c r="P12" s="72">
        <f>SUM(P11:P11)</f>
        <v>22</v>
      </c>
      <c r="Q12" s="72">
        <f>SUM(Q11:Q11)</f>
        <v>22</v>
      </c>
      <c r="R12" s="72">
        <f>SUM(R11:R11)</f>
        <v>22</v>
      </c>
      <c r="S12" s="72">
        <f>SUM(S11:S11)</f>
        <v>8</v>
      </c>
      <c r="T12" s="72">
        <f>SUM(T11:T11)</f>
        <v>0</v>
      </c>
      <c r="U12" s="73">
        <f>SUM(U11:U11)</f>
        <v>152</v>
      </c>
      <c r="V12" s="73">
        <f>SUM(V11:V11)</f>
        <v>456</v>
      </c>
      <c r="W12" s="74">
        <f>SUM(W11:W11)</f>
        <v>0.21923076923076923</v>
      </c>
    </row>
    <row r="13" spans="1:23" ht="31.5" customHeight="1" thickBot="1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3"/>
    </row>
    <row r="14" spans="1:23" ht="31.5" customHeight="1" thickBot="1">
      <c r="A14" s="68" t="s">
        <v>33</v>
      </c>
      <c r="B14" s="69"/>
      <c r="C14" s="69"/>
      <c r="D14" s="69"/>
      <c r="E14" s="69"/>
      <c r="F14" s="69"/>
      <c r="G14" s="69"/>
      <c r="H14" s="70"/>
      <c r="I14" s="80">
        <f>I6</f>
        <v>47</v>
      </c>
      <c r="J14" s="80">
        <f t="shared" ref="J14:W14" si="9">J6</f>
        <v>47</v>
      </c>
      <c r="K14" s="80">
        <f t="shared" si="9"/>
        <v>47</v>
      </c>
      <c r="L14" s="80">
        <f t="shared" si="9"/>
        <v>47</v>
      </c>
      <c r="M14" s="80">
        <f t="shared" si="9"/>
        <v>47</v>
      </c>
      <c r="N14" s="80">
        <f t="shared" si="9"/>
        <v>47</v>
      </c>
      <c r="O14" s="80">
        <f t="shared" si="9"/>
        <v>47</v>
      </c>
      <c r="P14" s="80">
        <f t="shared" si="9"/>
        <v>27</v>
      </c>
      <c r="Q14" s="80">
        <f t="shared" si="9"/>
        <v>22</v>
      </c>
      <c r="R14" s="80">
        <f t="shared" si="9"/>
        <v>22</v>
      </c>
      <c r="S14" s="80">
        <f t="shared" si="9"/>
        <v>22</v>
      </c>
      <c r="T14" s="80">
        <f t="shared" si="9"/>
        <v>22</v>
      </c>
      <c r="U14" s="80">
        <f t="shared" si="9"/>
        <v>444</v>
      </c>
      <c r="V14" s="80">
        <f t="shared" si="9"/>
        <v>1056</v>
      </c>
      <c r="W14" s="74">
        <f t="shared" si="9"/>
        <v>1.1076923076923078</v>
      </c>
    </row>
    <row r="15" spans="1:23" ht="31.5" customHeight="1" thickBot="1">
      <c r="A15" s="68" t="s">
        <v>34</v>
      </c>
      <c r="B15" s="69"/>
      <c r="C15" s="69"/>
      <c r="D15" s="69"/>
      <c r="E15" s="69"/>
      <c r="F15" s="69"/>
      <c r="G15" s="69"/>
      <c r="H15" s="70"/>
      <c r="I15" s="80">
        <f>I10</f>
        <v>51</v>
      </c>
      <c r="J15" s="80">
        <f t="shared" ref="J15:W15" si="10">J10</f>
        <v>51</v>
      </c>
      <c r="K15" s="80">
        <f t="shared" si="10"/>
        <v>51</v>
      </c>
      <c r="L15" s="80">
        <f t="shared" si="10"/>
        <v>51</v>
      </c>
      <c r="M15" s="80">
        <f t="shared" si="10"/>
        <v>51</v>
      </c>
      <c r="N15" s="80">
        <f t="shared" si="10"/>
        <v>51</v>
      </c>
      <c r="O15" s="80">
        <f t="shared" si="10"/>
        <v>48</v>
      </c>
      <c r="P15" s="80">
        <f t="shared" si="10"/>
        <v>47</v>
      </c>
      <c r="Q15" s="80">
        <f t="shared" si="10"/>
        <v>46</v>
      </c>
      <c r="R15" s="80">
        <f t="shared" si="10"/>
        <v>26</v>
      </c>
      <c r="S15" s="80">
        <f t="shared" si="10"/>
        <v>26</v>
      </c>
      <c r="T15" s="80">
        <f t="shared" si="10"/>
        <v>26</v>
      </c>
      <c r="U15" s="80">
        <f t="shared" si="10"/>
        <v>525</v>
      </c>
      <c r="V15" s="80">
        <f t="shared" si="10"/>
        <v>252</v>
      </c>
      <c r="W15" s="74">
        <f t="shared" si="10"/>
        <v>1.6211538461538462</v>
      </c>
    </row>
    <row r="16" spans="1:23" ht="31.5" customHeight="1" thickBot="1">
      <c r="A16" s="68" t="s">
        <v>35</v>
      </c>
      <c r="B16" s="69"/>
      <c r="C16" s="69"/>
      <c r="D16" s="69"/>
      <c r="E16" s="69"/>
      <c r="F16" s="69"/>
      <c r="G16" s="69"/>
      <c r="H16" s="70"/>
      <c r="I16" s="80">
        <f>I12</f>
        <v>0</v>
      </c>
      <c r="J16" s="80">
        <f t="shared" ref="J16:W16" si="11">J12</f>
        <v>18</v>
      </c>
      <c r="K16" s="80">
        <f t="shared" si="11"/>
        <v>11</v>
      </c>
      <c r="L16" s="80">
        <f t="shared" si="11"/>
        <v>9</v>
      </c>
      <c r="M16" s="80">
        <f t="shared" si="11"/>
        <v>22</v>
      </c>
      <c r="N16" s="80">
        <f t="shared" si="11"/>
        <v>5</v>
      </c>
      <c r="O16" s="80">
        <f t="shared" si="11"/>
        <v>13</v>
      </c>
      <c r="P16" s="80">
        <f t="shared" si="11"/>
        <v>22</v>
      </c>
      <c r="Q16" s="80">
        <f t="shared" si="11"/>
        <v>22</v>
      </c>
      <c r="R16" s="80">
        <f t="shared" si="11"/>
        <v>22</v>
      </c>
      <c r="S16" s="80">
        <f t="shared" si="11"/>
        <v>8</v>
      </c>
      <c r="T16" s="80">
        <f t="shared" si="11"/>
        <v>0</v>
      </c>
      <c r="U16" s="80">
        <f t="shared" si="11"/>
        <v>152</v>
      </c>
      <c r="V16" s="80">
        <f t="shared" si="11"/>
        <v>456</v>
      </c>
      <c r="W16" s="74">
        <f t="shared" si="11"/>
        <v>0.21923076923076923</v>
      </c>
    </row>
    <row r="17" spans="1:23" ht="31.5" customHeight="1" thickBot="1">
      <c r="A17" s="68" t="s">
        <v>36</v>
      </c>
      <c r="B17" s="69"/>
      <c r="C17" s="69"/>
      <c r="D17" s="69"/>
      <c r="E17" s="69"/>
      <c r="F17" s="69"/>
      <c r="G17" s="69"/>
      <c r="H17" s="70"/>
      <c r="I17" s="80">
        <f>SUM(I14:I16)</f>
        <v>98</v>
      </c>
      <c r="J17" s="80">
        <f t="shared" ref="J17:W17" si="12">SUM(J14:J16)</f>
        <v>116</v>
      </c>
      <c r="K17" s="80">
        <f t="shared" si="12"/>
        <v>109</v>
      </c>
      <c r="L17" s="80">
        <f t="shared" si="12"/>
        <v>107</v>
      </c>
      <c r="M17" s="80">
        <f t="shared" si="12"/>
        <v>120</v>
      </c>
      <c r="N17" s="80">
        <f t="shared" si="12"/>
        <v>103</v>
      </c>
      <c r="O17" s="80">
        <f t="shared" si="12"/>
        <v>108</v>
      </c>
      <c r="P17" s="80">
        <f t="shared" si="12"/>
        <v>96</v>
      </c>
      <c r="Q17" s="80">
        <f t="shared" si="12"/>
        <v>90</v>
      </c>
      <c r="R17" s="80">
        <f t="shared" si="12"/>
        <v>70</v>
      </c>
      <c r="S17" s="80">
        <f t="shared" si="12"/>
        <v>56</v>
      </c>
      <c r="T17" s="80">
        <f t="shared" si="12"/>
        <v>48</v>
      </c>
      <c r="U17" s="80">
        <f t="shared" si="12"/>
        <v>1121</v>
      </c>
      <c r="V17" s="80">
        <f t="shared" si="12"/>
        <v>1764</v>
      </c>
      <c r="W17" s="74">
        <f t="shared" si="12"/>
        <v>2.9480769230769233</v>
      </c>
    </row>
    <row r="19" spans="1:2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4"/>
      <c r="R19" s="14"/>
      <c r="S19" s="14"/>
      <c r="T19" s="14"/>
      <c r="U19" s="13"/>
      <c r="V19" s="13"/>
      <c r="W19" s="13"/>
    </row>
    <row r="20" spans="1:23">
      <c r="A20" s="13"/>
      <c r="B20" s="13"/>
      <c r="C20" s="13"/>
      <c r="D20" s="33" t="s">
        <v>24</v>
      </c>
      <c r="E20" s="3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4"/>
      <c r="R20" s="14"/>
      <c r="S20" s="14"/>
      <c r="T20" s="14"/>
      <c r="U20" s="13"/>
      <c r="V20" s="13"/>
      <c r="W20" s="13"/>
    </row>
    <row r="21" spans="1:23">
      <c r="A21" s="13"/>
      <c r="B21" s="13"/>
      <c r="C21" s="13"/>
      <c r="D21" s="44" t="s">
        <v>26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13"/>
      <c r="W21" s="13"/>
    </row>
    <row r="22" spans="1:23">
      <c r="A22" s="13"/>
      <c r="B22" s="13"/>
      <c r="C22" s="13"/>
      <c r="D22" s="44" t="s">
        <v>23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13"/>
      <c r="W22" s="13"/>
    </row>
    <row r="23" spans="1:23">
      <c r="A23" s="13"/>
      <c r="B23" s="13"/>
      <c r="C23" s="13"/>
      <c r="D23" s="44" t="s">
        <v>13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13"/>
      <c r="W23" s="13"/>
    </row>
    <row r="24" spans="1:23">
      <c r="A24" s="13"/>
      <c r="B24" s="13"/>
      <c r="C24" s="13"/>
      <c r="D24" s="44" t="s">
        <v>11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13"/>
    </row>
    <row r="25" spans="1:23">
      <c r="D25" s="44" t="s">
        <v>12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1:23">
      <c r="D26" s="37" t="s">
        <v>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3">
      <c r="D27" s="37" t="s">
        <v>10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</row>
    <row r="28" spans="1:23">
      <c r="D28" s="35" t="s">
        <v>30</v>
      </c>
      <c r="H28" s="2"/>
      <c r="I28" s="13"/>
      <c r="J28" s="13"/>
      <c r="K28" s="13"/>
      <c r="M28" s="13"/>
      <c r="N28" s="13"/>
      <c r="O28" s="13"/>
      <c r="P28" s="13"/>
      <c r="Q28" s="13"/>
      <c r="R28" s="13"/>
      <c r="S28" s="1"/>
      <c r="T28" s="13"/>
    </row>
    <row r="29" spans="1:23">
      <c r="H29" s="2"/>
      <c r="I29" s="13"/>
      <c r="J29" s="13"/>
      <c r="K29" s="13"/>
      <c r="M29" s="13"/>
      <c r="N29" s="13"/>
      <c r="O29" s="13"/>
      <c r="P29" s="13"/>
      <c r="Q29" s="13"/>
      <c r="R29" s="13"/>
      <c r="S29" s="13"/>
      <c r="T29" s="13"/>
    </row>
    <row r="30" spans="1:23">
      <c r="H30" s="2"/>
    </row>
  </sheetData>
  <mergeCells count="18">
    <mergeCell ref="D22:U22"/>
    <mergeCell ref="D23:U23"/>
    <mergeCell ref="D24:V24"/>
    <mergeCell ref="D25:U25"/>
    <mergeCell ref="D26:U26"/>
    <mergeCell ref="D27:U27"/>
    <mergeCell ref="A13:W13"/>
    <mergeCell ref="A14:H14"/>
    <mergeCell ref="A15:H15"/>
    <mergeCell ref="A16:H16"/>
    <mergeCell ref="A17:H17"/>
    <mergeCell ref="D21:U21"/>
    <mergeCell ref="A1:T1"/>
    <mergeCell ref="F2:G2"/>
    <mergeCell ref="I2:T2"/>
    <mergeCell ref="A6:G6"/>
    <mergeCell ref="A10:G10"/>
    <mergeCell ref="A12:G12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ΕΜΕ ΤΕΛΕΥΤΑΙΟΥ 12ΜΗΝΟΥ</vt:lpstr>
      <vt:lpstr>ΠΑΡΑΔΕΙΓΜΑ ΣΥΜΠΛΗΡΩΣΗΣ ΕΜΕ</vt:lpstr>
      <vt:lpstr>'ΕΜΕ ΤΕΛΕΥΤΑΙΟΥ 12ΜΗΝΟΥ'!Print_Area</vt:lpstr>
      <vt:lpstr>'ΠΑΡΑΔΕΙΓΜΑ ΣΥΜΠΛΗΡΩΣΗΣ ΕΜΕ'!Print_Area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2016-11-18T09:13:44Z</cp:lastPrinted>
  <dcterms:created xsi:type="dcterms:W3CDTF">2006-10-17T10:06:23Z</dcterms:created>
  <dcterms:modified xsi:type="dcterms:W3CDTF">2022-07-22T04:37:08Z</dcterms:modified>
</cp:coreProperties>
</file>